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0380" windowHeight="85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2" i="1"/>
  <c r="K2" s="1"/>
  <c r="H1"/>
  <c r="H44"/>
  <c r="H36"/>
  <c r="H32"/>
  <c r="H3" l="1"/>
  <c r="K3" s="1"/>
  <c r="H49"/>
  <c r="I49"/>
  <c r="H40"/>
  <c r="I48"/>
  <c r="I41"/>
  <c r="K1"/>
  <c r="D32" s="1"/>
  <c r="H41"/>
  <c r="I40"/>
  <c r="H48"/>
  <c r="I53" l="1"/>
  <c r="I52"/>
  <c r="H52"/>
  <c r="H53"/>
  <c r="D36"/>
  <c r="E44"/>
  <c r="E45"/>
  <c r="E36"/>
  <c r="E33"/>
  <c r="D44"/>
  <c r="E37"/>
  <c r="D33"/>
  <c r="D37"/>
  <c r="E32"/>
  <c r="D45"/>
  <c r="J32" l="1" a="1"/>
  <c r="J32" s="1"/>
  <c r="N40" s="1"/>
  <c r="N48" s="1"/>
  <c r="J44" a="1"/>
  <c r="J46" s="1"/>
  <c r="J36" a="1"/>
  <c r="J38" s="1"/>
  <c r="J37" l="1"/>
  <c r="P41" s="1"/>
  <c r="J34"/>
  <c r="F40"/>
  <c r="F48" s="1"/>
  <c r="I5"/>
  <c r="J33"/>
  <c r="J36"/>
  <c r="P40" s="1"/>
  <c r="I6"/>
  <c r="J44"/>
  <c r="P48" s="1"/>
  <c r="J45"/>
  <c r="P49" s="1"/>
  <c r="F41" l="1"/>
  <c r="F49" s="1"/>
  <c r="N41"/>
  <c r="N49" s="1"/>
  <c r="R48" l="1" a="1"/>
  <c r="R48" s="1"/>
  <c r="P52" s="1"/>
  <c r="R40" a="1"/>
  <c r="R50" l="1"/>
  <c r="R49"/>
  <c r="P53" s="1"/>
  <c r="R42"/>
  <c r="R41"/>
  <c r="R40"/>
  <c r="F53" l="1"/>
  <c r="N53"/>
  <c r="J6"/>
  <c r="J5"/>
  <c r="N52"/>
  <c r="F52"/>
  <c r="R52" l="1" a="1"/>
  <c r="R54" s="1"/>
  <c r="R53" l="1"/>
  <c r="K6" s="1"/>
  <c r="R52"/>
  <c r="K5" s="1"/>
</calcChain>
</file>

<file path=xl/sharedStrings.xml><?xml version="1.0" encoding="utf-8"?>
<sst xmlns="http://schemas.openxmlformats.org/spreadsheetml/2006/main" count="59" uniqueCount="22">
  <si>
    <t>x'</t>
  </si>
  <si>
    <t>y'</t>
  </si>
  <si>
    <t>=</t>
  </si>
  <si>
    <t>Angle 1</t>
  </si>
  <si>
    <t>Angle 2</t>
  </si>
  <si>
    <t>Angle 3</t>
  </si>
  <si>
    <t>Length 1</t>
  </si>
  <si>
    <t>Length 2</t>
  </si>
  <si>
    <t>*</t>
  </si>
  <si>
    <t>Joint 1</t>
  </si>
  <si>
    <t>Joint 2</t>
  </si>
  <si>
    <t>x</t>
  </si>
  <si>
    <t>y</t>
  </si>
  <si>
    <t>Joint 3</t>
  </si>
  <si>
    <t>Length 3</t>
  </si>
  <si>
    <t>X</t>
  </si>
  <si>
    <t>Y</t>
  </si>
  <si>
    <r>
      <rPr>
        <sz val="12"/>
        <color theme="1"/>
        <rFont val="Symbol"/>
        <family val="1"/>
        <charset val="2"/>
      </rPr>
      <t>f</t>
    </r>
    <r>
      <rPr>
        <sz val="8"/>
        <color theme="1"/>
        <rFont val="Calibri"/>
        <family val="2"/>
      </rPr>
      <t>h</t>
    </r>
  </si>
  <si>
    <t>A1</t>
  </si>
  <si>
    <t>A2</t>
  </si>
  <si>
    <t>A3</t>
  </si>
  <si>
    <t>Transistional values from (6,0) to (6,8)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</si>
</sst>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sz val="12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4" fillId="0" borderId="0" xfId="0" applyFont="1" applyAlignment="1">
      <alignment horizontal="center"/>
    </xf>
    <xf numFmtId="0" fontId="2" fillId="3" borderId="2" xfId="2" applyAlignment="1">
      <alignment horizontal="center"/>
    </xf>
    <xf numFmtId="0" fontId="3" fillId="0" borderId="0" xfId="3" applyAlignment="1">
      <alignment horizontal="center"/>
    </xf>
    <xf numFmtId="0" fontId="1" fillId="2" borderId="1" xfId="1" applyAlignment="1" applyProtection="1">
      <alignment horizontal="center"/>
      <protection locked="0"/>
    </xf>
  </cellXfs>
  <cellStyles count="4">
    <cellStyle name="Explanatory Text" xfId="3" builtinId="53"/>
    <cellStyle name="Input" xfId="1" builtinId="20"/>
    <cellStyle name="Normal" xfId="0" builtinId="0"/>
    <cellStyle name="Output" xfId="2" builtin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autoTitleDeleted val="1"/>
    <c:plotArea>
      <c:layout/>
      <c:scatterChart>
        <c:scatterStyle val="lineMarker"/>
        <c:ser>
          <c:idx val="0"/>
          <c:order val="0"/>
          <c:tx>
            <c:strRef>
              <c:f>Sheet1!$G$6</c:f>
              <c:strCache>
                <c:ptCount val="1"/>
                <c:pt idx="0">
                  <c:v>y</c:v>
                </c:pt>
              </c:strCache>
            </c:strRef>
          </c:tx>
          <c:xVal>
            <c:numRef>
              <c:f>Sheet1!$H$5:$K$5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11</c:v>
                </c:pt>
              </c:numCache>
            </c:numRef>
          </c:xVal>
          <c:yVal>
            <c:numRef>
              <c:f>Sheet1!$H$6:$K$6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</c:ser>
        <c:axId val="81344384"/>
        <c:axId val="81351040"/>
      </c:scatterChart>
      <c:valAx>
        <c:axId val="81344384"/>
        <c:scaling>
          <c:orientation val="minMax"/>
          <c:max val="12"/>
          <c:min val="-12"/>
        </c:scaling>
        <c:axPos val="b"/>
        <c:majorGridlines/>
        <c:minorGridlines/>
        <c:numFmt formatCode="General" sourceLinked="1"/>
        <c:majorTickMark val="none"/>
        <c:tickLblPos val="nextTo"/>
        <c:crossAx val="81351040"/>
        <c:crosses val="autoZero"/>
        <c:crossBetween val="midCat"/>
        <c:majorUnit val="2"/>
        <c:minorUnit val="0.5"/>
      </c:valAx>
      <c:valAx>
        <c:axId val="81351040"/>
        <c:scaling>
          <c:orientation val="minMax"/>
          <c:max val="12"/>
          <c:min val="0"/>
        </c:scaling>
        <c:axPos val="l"/>
        <c:majorGridlines>
          <c:spPr>
            <a:ln w="9525">
              <a:solidFill>
                <a:srgbClr val="4F81BD"/>
              </a:solidFill>
            </a:ln>
          </c:spPr>
        </c:majorGridlines>
        <c:minorGridlines/>
        <c:numFmt formatCode="General" sourceLinked="1"/>
        <c:tickLblPos val="nextTo"/>
        <c:crossAx val="81344384"/>
        <c:crosses val="autoZero"/>
        <c:crossBetween val="midCat"/>
        <c:majorUnit val="2"/>
        <c:minorUnit val="0.5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plotArea>
      <c:layout/>
      <c:lineChart>
        <c:grouping val="standard"/>
        <c:ser>
          <c:idx val="0"/>
          <c:order val="0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Sheet2!$D$5:$L$5</c:f>
              <c:numCache>
                <c:formatCode>General</c:formatCode>
                <c:ptCount val="9"/>
                <c:pt idx="0">
                  <c:v>53</c:v>
                </c:pt>
                <c:pt idx="1">
                  <c:v>62</c:v>
                </c:pt>
                <c:pt idx="2">
                  <c:v>69</c:v>
                </c:pt>
                <c:pt idx="3">
                  <c:v>74</c:v>
                </c:pt>
                <c:pt idx="4">
                  <c:v>78</c:v>
                </c:pt>
                <c:pt idx="5">
                  <c:v>78</c:v>
                </c:pt>
                <c:pt idx="6">
                  <c:v>77</c:v>
                </c:pt>
                <c:pt idx="7">
                  <c:v>72</c:v>
                </c:pt>
                <c:pt idx="8">
                  <c:v>53</c:v>
                </c:pt>
              </c:numCache>
            </c:numRef>
          </c:val>
        </c:ser>
        <c:ser>
          <c:idx val="1"/>
          <c:order val="1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Sheet2!$D$6:$L$6</c:f>
              <c:numCache>
                <c:formatCode>General</c:formatCode>
                <c:ptCount val="9"/>
                <c:pt idx="0">
                  <c:v>-106</c:v>
                </c:pt>
                <c:pt idx="1">
                  <c:v>-105</c:v>
                </c:pt>
                <c:pt idx="2">
                  <c:v>-102</c:v>
                </c:pt>
                <c:pt idx="3">
                  <c:v>-96</c:v>
                </c:pt>
                <c:pt idx="4">
                  <c:v>-88</c:v>
                </c:pt>
                <c:pt idx="5">
                  <c:v>-77</c:v>
                </c:pt>
                <c:pt idx="6">
                  <c:v>-64</c:v>
                </c:pt>
                <c:pt idx="7">
                  <c:v>-46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Sheet2!$D$7:$L$7</c:f>
              <c:numCache>
                <c:formatCode>General</c:formatCode>
                <c:ptCount val="9"/>
                <c:pt idx="0">
                  <c:v>53</c:v>
                </c:pt>
                <c:pt idx="1">
                  <c:v>43</c:v>
                </c:pt>
                <c:pt idx="2">
                  <c:v>32</c:v>
                </c:pt>
                <c:pt idx="3">
                  <c:v>21</c:v>
                </c:pt>
                <c:pt idx="4">
                  <c:v>10</c:v>
                </c:pt>
                <c:pt idx="5">
                  <c:v>-1.2</c:v>
                </c:pt>
                <c:pt idx="6">
                  <c:v>-13</c:v>
                </c:pt>
                <c:pt idx="7">
                  <c:v>-27</c:v>
                </c:pt>
                <c:pt idx="8">
                  <c:v>-53</c:v>
                </c:pt>
              </c:numCache>
            </c:numRef>
          </c:val>
        </c:ser>
        <c:marker val="1"/>
        <c:axId val="102294656"/>
        <c:axId val="102296192"/>
      </c:lineChart>
      <c:catAx>
        <c:axId val="102294656"/>
        <c:scaling>
          <c:orientation val="minMax"/>
        </c:scaling>
        <c:axPos val="b"/>
        <c:numFmt formatCode="General" sourceLinked="1"/>
        <c:tickLblPos val="nextTo"/>
        <c:crossAx val="102296192"/>
        <c:crosses val="autoZero"/>
        <c:auto val="1"/>
        <c:lblAlgn val="ctr"/>
        <c:lblOffset val="100"/>
      </c:catAx>
      <c:valAx>
        <c:axId val="102296192"/>
        <c:scaling>
          <c:orientation val="minMax"/>
        </c:scaling>
        <c:axPos val="l"/>
        <c:majorGridlines/>
        <c:numFmt formatCode="General" sourceLinked="1"/>
        <c:tickLblPos val="nextTo"/>
        <c:crossAx val="102294656"/>
        <c:crosses val="autoZero"/>
        <c:crossBetween val="between"/>
      </c:valAx>
    </c:plotArea>
    <c:legend>
      <c:legendPos val="r"/>
    </c:legend>
    <c:plotVisOnly val="1"/>
    <c:dispBlanksAs val="zero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7</xdr:row>
      <xdr:rowOff>47624</xdr:rowOff>
    </xdr:from>
    <xdr:to>
      <xdr:col>26</xdr:col>
      <xdr:colOff>0</xdr:colOff>
      <xdr:row>24</xdr:row>
      <xdr:rowOff>123825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9</xdr:row>
      <xdr:rowOff>57150</xdr:rowOff>
    </xdr:from>
    <xdr:to>
      <xdr:col>11</xdr:col>
      <xdr:colOff>371475</xdr:colOff>
      <xdr:row>23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4"/>
  <sheetViews>
    <sheetView tabSelected="1" workbookViewId="0">
      <selection activeCell="B1" sqref="B1"/>
    </sheetView>
  </sheetViews>
  <sheetFormatPr defaultRowHeight="15"/>
  <cols>
    <col min="1" max="1" width="9.42578125" style="1" customWidth="1"/>
    <col min="2" max="37" width="4.7109375" style="1" customWidth="1"/>
    <col min="38" max="16384" width="9.140625" style="1"/>
  </cols>
  <sheetData>
    <row r="1" spans="1:11">
      <c r="A1" s="1" t="s">
        <v>3</v>
      </c>
      <c r="B1" s="6">
        <v>0</v>
      </c>
      <c r="D1" s="1" t="s">
        <v>15</v>
      </c>
      <c r="E1" s="6"/>
      <c r="G1" s="1" t="s">
        <v>18</v>
      </c>
      <c r="H1" s="5" t="e">
        <f>((180/PI()*ACOS((B5^2-(B4^2+E1^2+E2^2))/(-2*B4*SQRT(E1^2+E2^2)))+(180/PI()*ATAN(E2/E1))))</f>
        <v>#DIV/0!</v>
      </c>
      <c r="J1" s="1" t="s">
        <v>18</v>
      </c>
      <c r="K1" s="5">
        <f>IF(B1="",H1,B1)</f>
        <v>0</v>
      </c>
    </row>
    <row r="2" spans="1:11">
      <c r="A2" s="1" t="s">
        <v>4</v>
      </c>
      <c r="B2" s="6">
        <v>0</v>
      </c>
      <c r="D2" s="1" t="s">
        <v>16</v>
      </c>
      <c r="E2" s="6"/>
      <c r="G2" s="1" t="s">
        <v>19</v>
      </c>
      <c r="H2" s="5">
        <f>(180/PI()*ACOS((E1^2+E2^2-(B4^2+B5^2))/(-2*B4*B5)))-180</f>
        <v>-180</v>
      </c>
      <c r="J2" s="1" t="s">
        <v>19</v>
      </c>
      <c r="K2" s="5">
        <f>IF(B2="",H2,B2)</f>
        <v>0</v>
      </c>
    </row>
    <row r="3" spans="1:11" ht="15.75">
      <c r="A3" s="1" t="s">
        <v>5</v>
      </c>
      <c r="B3" s="6">
        <v>0</v>
      </c>
      <c r="D3" s="3" t="s">
        <v>17</v>
      </c>
      <c r="E3" s="6"/>
      <c r="G3" s="1" t="s">
        <v>20</v>
      </c>
      <c r="H3" s="5" t="e">
        <f>E3-H2-H1</f>
        <v>#DIV/0!</v>
      </c>
      <c r="J3" s="1" t="s">
        <v>20</v>
      </c>
      <c r="K3" s="5">
        <f>IF(B3="",H3,B3)</f>
        <v>0</v>
      </c>
    </row>
    <row r="4" spans="1:11">
      <c r="A4" s="1" t="s">
        <v>6</v>
      </c>
      <c r="B4" s="6">
        <v>5</v>
      </c>
    </row>
    <row r="5" spans="1:11">
      <c r="A5" s="1" t="s">
        <v>7</v>
      </c>
      <c r="B5" s="6">
        <v>5</v>
      </c>
      <c r="G5" s="4" t="s">
        <v>11</v>
      </c>
      <c r="H5" s="4">
        <v>0</v>
      </c>
      <c r="I5" s="4">
        <f>J32</f>
        <v>5</v>
      </c>
      <c r="J5" s="4">
        <f>R40</f>
        <v>10</v>
      </c>
      <c r="K5" s="4">
        <f>R52</f>
        <v>11</v>
      </c>
    </row>
    <row r="6" spans="1:11">
      <c r="A6" s="1" t="s">
        <v>14</v>
      </c>
      <c r="B6" s="6">
        <v>1</v>
      </c>
      <c r="G6" s="4" t="s">
        <v>12</v>
      </c>
      <c r="H6" s="4">
        <v>0</v>
      </c>
      <c r="I6" s="4">
        <f>J33</f>
        <v>0</v>
      </c>
      <c r="J6" s="4">
        <f>R41</f>
        <v>0</v>
      </c>
      <c r="K6" s="4">
        <f>R53</f>
        <v>0</v>
      </c>
    </row>
    <row r="32" spans="1:10" hidden="1">
      <c r="A32" s="1" t="s">
        <v>9</v>
      </c>
      <c r="B32" s="1" t="s">
        <v>0</v>
      </c>
      <c r="D32" s="1">
        <f>COS($K$1*PI()/180)</f>
        <v>1</v>
      </c>
      <c r="E32" s="1">
        <f>-SIN($K$1*PI()/180)</f>
        <v>0</v>
      </c>
      <c r="F32" s="1">
        <v>0</v>
      </c>
      <c r="H32" s="1">
        <f>B4</f>
        <v>5</v>
      </c>
      <c r="J32" s="1">
        <f t="array" ref="J32:J34">MMULT($D$32:$F$34,$H$32:$H$34)</f>
        <v>5</v>
      </c>
    </row>
    <row r="33" spans="1:18" hidden="1">
      <c r="B33" s="1" t="s">
        <v>1</v>
      </c>
      <c r="C33" s="2" t="s">
        <v>2</v>
      </c>
      <c r="D33" s="1">
        <f>SIN($K$1*PI()/180)</f>
        <v>0</v>
      </c>
      <c r="E33" s="1">
        <f>COS($K$1*PI()/180)</f>
        <v>1</v>
      </c>
      <c r="F33" s="1">
        <v>0</v>
      </c>
      <c r="G33" s="2" t="s">
        <v>8</v>
      </c>
      <c r="H33" s="1">
        <v>0</v>
      </c>
      <c r="I33" s="2" t="s">
        <v>2</v>
      </c>
      <c r="J33" s="1">
        <v>0</v>
      </c>
    </row>
    <row r="34" spans="1:18" hidden="1">
      <c r="B34" s="1">
        <v>1</v>
      </c>
      <c r="D34" s="1">
        <v>0</v>
      </c>
      <c r="E34" s="1">
        <v>0</v>
      </c>
      <c r="F34" s="1">
        <v>1</v>
      </c>
      <c r="H34" s="1">
        <v>1</v>
      </c>
      <c r="J34" s="1">
        <v>1</v>
      </c>
    </row>
    <row r="35" spans="1:18" hidden="1"/>
    <row r="36" spans="1:18" hidden="1">
      <c r="A36" s="1" t="s">
        <v>10</v>
      </c>
      <c r="B36" s="1" t="s">
        <v>0</v>
      </c>
      <c r="D36" s="1">
        <f>COS($K$1*PI()/180)</f>
        <v>1</v>
      </c>
      <c r="E36" s="1">
        <f>-SIN($K$1*PI()/180)</f>
        <v>0</v>
      </c>
      <c r="F36" s="1">
        <v>0</v>
      </c>
      <c r="H36" s="1">
        <f>B4+B5</f>
        <v>10</v>
      </c>
      <c r="J36" s="1">
        <f t="array" ref="J36:J38">MMULT($D$36:$F$38,$H$36:$H$38)</f>
        <v>10</v>
      </c>
    </row>
    <row r="37" spans="1:18" hidden="1">
      <c r="B37" s="1" t="s">
        <v>1</v>
      </c>
      <c r="C37" s="2" t="s">
        <v>2</v>
      </c>
      <c r="D37" s="1">
        <f>SIN($K$1*PI()/180)</f>
        <v>0</v>
      </c>
      <c r="E37" s="1">
        <f>COS($K$1*PI()/180)</f>
        <v>1</v>
      </c>
      <c r="F37" s="1">
        <v>0</v>
      </c>
      <c r="G37" s="2" t="s">
        <v>8</v>
      </c>
      <c r="H37" s="1">
        <v>0</v>
      </c>
      <c r="I37" s="2" t="s">
        <v>2</v>
      </c>
      <c r="J37" s="1">
        <v>0</v>
      </c>
    </row>
    <row r="38" spans="1:18" hidden="1">
      <c r="B38" s="1">
        <v>1</v>
      </c>
      <c r="D38" s="1">
        <v>0</v>
      </c>
      <c r="E38" s="1">
        <v>0</v>
      </c>
      <c r="F38" s="1">
        <v>1</v>
      </c>
      <c r="H38" s="1">
        <v>1</v>
      </c>
      <c r="J38" s="1">
        <v>1</v>
      </c>
    </row>
    <row r="39" spans="1:18" hidden="1"/>
    <row r="40" spans="1:18" hidden="1">
      <c r="B40" s="1" t="s">
        <v>0</v>
      </c>
      <c r="D40" s="1">
        <v>1</v>
      </c>
      <c r="E40" s="1">
        <v>0</v>
      </c>
      <c r="F40" s="1">
        <f>J32</f>
        <v>5</v>
      </c>
      <c r="H40" s="1">
        <f>COS($K$2*PI()/180)</f>
        <v>1</v>
      </c>
      <c r="I40" s="1">
        <f>-SIN($K$2*PI()/180)</f>
        <v>0</v>
      </c>
      <c r="J40" s="1">
        <v>0</v>
      </c>
      <c r="L40" s="1">
        <v>1</v>
      </c>
      <c r="M40" s="1">
        <v>0</v>
      </c>
      <c r="N40" s="1">
        <f>-J32</f>
        <v>-5</v>
      </c>
      <c r="P40" s="1">
        <f>J36</f>
        <v>10</v>
      </c>
      <c r="R40" s="1">
        <f t="array" ref="R40:R42">MMULT(MMULT(MMULT(D40:F42,H40:J42),L40:N42),P40:P42)</f>
        <v>10</v>
      </c>
    </row>
    <row r="41" spans="1:18" hidden="1">
      <c r="B41" s="1" t="s">
        <v>1</v>
      </c>
      <c r="C41" s="2" t="s">
        <v>2</v>
      </c>
      <c r="D41" s="1">
        <v>0</v>
      </c>
      <c r="E41" s="1">
        <v>1</v>
      </c>
      <c r="F41" s="1">
        <f>J33</f>
        <v>0</v>
      </c>
      <c r="G41" s="1" t="s">
        <v>8</v>
      </c>
      <c r="H41" s="1">
        <f>SIN($K$2*PI()/180)</f>
        <v>0</v>
      </c>
      <c r="I41" s="1">
        <f>COS($K$2*PI()/180)</f>
        <v>1</v>
      </c>
      <c r="J41" s="1">
        <v>0</v>
      </c>
      <c r="K41" s="2" t="s">
        <v>8</v>
      </c>
      <c r="L41" s="1">
        <v>0</v>
      </c>
      <c r="M41" s="1">
        <v>1</v>
      </c>
      <c r="N41" s="1">
        <f>-J33</f>
        <v>0</v>
      </c>
      <c r="O41" s="1" t="s">
        <v>8</v>
      </c>
      <c r="P41" s="1">
        <f>J37</f>
        <v>0</v>
      </c>
      <c r="Q41" s="2" t="s">
        <v>2</v>
      </c>
      <c r="R41" s="1">
        <v>0</v>
      </c>
    </row>
    <row r="42" spans="1:18" hidden="1">
      <c r="B42" s="1">
        <v>1</v>
      </c>
      <c r="D42" s="1">
        <v>0</v>
      </c>
      <c r="E42" s="1">
        <v>0</v>
      </c>
      <c r="F42" s="1">
        <v>1</v>
      </c>
      <c r="H42" s="1">
        <v>0</v>
      </c>
      <c r="I42" s="1">
        <v>0</v>
      </c>
      <c r="J42" s="1">
        <v>1</v>
      </c>
      <c r="L42" s="1">
        <v>0</v>
      </c>
      <c r="M42" s="1">
        <v>0</v>
      </c>
      <c r="N42" s="1">
        <v>1</v>
      </c>
      <c r="P42" s="1">
        <v>1</v>
      </c>
      <c r="R42" s="1">
        <v>1</v>
      </c>
    </row>
    <row r="43" spans="1:18" hidden="1"/>
    <row r="44" spans="1:18" hidden="1">
      <c r="A44" s="1" t="s">
        <v>13</v>
      </c>
      <c r="B44" s="1" t="s">
        <v>0</v>
      </c>
      <c r="D44" s="1">
        <f>COS($K$1*PI()/180)</f>
        <v>1</v>
      </c>
      <c r="E44" s="1">
        <f>-SIN($K$1*PI()/180)</f>
        <v>0</v>
      </c>
      <c r="F44" s="1">
        <v>0</v>
      </c>
      <c r="H44" s="1">
        <f>B4+B5+B6</f>
        <v>11</v>
      </c>
      <c r="J44" s="1">
        <f t="array" ref="J44:J46">MMULT($D$44:$F$46,$H$44:$H$46)</f>
        <v>11</v>
      </c>
    </row>
    <row r="45" spans="1:18" hidden="1">
      <c r="B45" s="1" t="s">
        <v>1</v>
      </c>
      <c r="C45" s="2" t="s">
        <v>2</v>
      </c>
      <c r="D45" s="1">
        <f>SIN($K$1*PI()/180)</f>
        <v>0</v>
      </c>
      <c r="E45" s="1">
        <f>COS($K$1*PI()/180)</f>
        <v>1</v>
      </c>
      <c r="F45" s="1">
        <v>0</v>
      </c>
      <c r="G45" s="2" t="s">
        <v>8</v>
      </c>
      <c r="H45" s="1">
        <v>0</v>
      </c>
      <c r="I45" s="2" t="s">
        <v>2</v>
      </c>
      <c r="J45" s="1">
        <v>0</v>
      </c>
    </row>
    <row r="46" spans="1:18" hidden="1">
      <c r="B46" s="1">
        <v>1</v>
      </c>
      <c r="D46" s="1">
        <v>0</v>
      </c>
      <c r="E46" s="1">
        <v>0</v>
      </c>
      <c r="F46" s="1">
        <v>1</v>
      </c>
      <c r="H46" s="1">
        <v>1</v>
      </c>
      <c r="J46" s="1">
        <v>1</v>
      </c>
    </row>
    <row r="47" spans="1:18" hidden="1"/>
    <row r="48" spans="1:18" hidden="1">
      <c r="B48" s="1" t="s">
        <v>0</v>
      </c>
      <c r="D48" s="1">
        <v>1</v>
      </c>
      <c r="E48" s="1">
        <v>0</v>
      </c>
      <c r="F48" s="1">
        <f>F40</f>
        <v>5</v>
      </c>
      <c r="H48" s="1">
        <f>COS($K$2*PI()/180)</f>
        <v>1</v>
      </c>
      <c r="I48" s="1">
        <f>-SIN($K$2*PI()/180)</f>
        <v>0</v>
      </c>
      <c r="J48" s="1">
        <v>0</v>
      </c>
      <c r="L48" s="1">
        <v>1</v>
      </c>
      <c r="M48" s="1">
        <v>0</v>
      </c>
      <c r="N48" s="1">
        <f>N40</f>
        <v>-5</v>
      </c>
      <c r="P48" s="1">
        <f>J44</f>
        <v>11</v>
      </c>
      <c r="R48" s="1">
        <f t="array" ref="R48:R50">MMULT(MMULT(MMULT(D48:F50,H48:J50),L48:N50),P48:P50)</f>
        <v>11</v>
      </c>
    </row>
    <row r="49" spans="2:18" hidden="1">
      <c r="B49" s="1" t="s">
        <v>1</v>
      </c>
      <c r="C49" s="2" t="s">
        <v>2</v>
      </c>
      <c r="D49" s="1">
        <v>0</v>
      </c>
      <c r="E49" s="1">
        <v>1</v>
      </c>
      <c r="F49" s="1">
        <f>F41</f>
        <v>0</v>
      </c>
      <c r="G49" s="1" t="s">
        <v>8</v>
      </c>
      <c r="H49" s="1">
        <f>SIN($K$2*PI()/180)</f>
        <v>0</v>
      </c>
      <c r="I49" s="1">
        <f>COS($K$2*PI()/180)</f>
        <v>1</v>
      </c>
      <c r="J49" s="1">
        <v>0</v>
      </c>
      <c r="K49" s="2" t="s">
        <v>8</v>
      </c>
      <c r="L49" s="1">
        <v>0</v>
      </c>
      <c r="M49" s="1">
        <v>1</v>
      </c>
      <c r="N49" s="1">
        <f>N41</f>
        <v>0</v>
      </c>
      <c r="O49" s="1" t="s">
        <v>8</v>
      </c>
      <c r="P49" s="1">
        <f>J45</f>
        <v>0</v>
      </c>
      <c r="Q49" s="2" t="s">
        <v>2</v>
      </c>
      <c r="R49" s="1">
        <v>0</v>
      </c>
    </row>
    <row r="50" spans="2:18" hidden="1">
      <c r="B50" s="1">
        <v>1</v>
      </c>
      <c r="D50" s="1">
        <v>0</v>
      </c>
      <c r="E50" s="1">
        <v>0</v>
      </c>
      <c r="F50" s="1">
        <v>1</v>
      </c>
      <c r="H50" s="1">
        <v>0</v>
      </c>
      <c r="I50" s="1">
        <v>0</v>
      </c>
      <c r="J50" s="1">
        <v>1</v>
      </c>
      <c r="L50" s="1">
        <v>0</v>
      </c>
      <c r="M50" s="1">
        <v>0</v>
      </c>
      <c r="N50" s="1">
        <v>1</v>
      </c>
      <c r="P50" s="1">
        <v>1</v>
      </c>
      <c r="R50" s="1">
        <v>1</v>
      </c>
    </row>
    <row r="51" spans="2:18" hidden="1"/>
    <row r="52" spans="2:18" hidden="1">
      <c r="B52" s="1" t="s">
        <v>0</v>
      </c>
      <c r="D52" s="1">
        <v>1</v>
      </c>
      <c r="E52" s="1">
        <v>0</v>
      </c>
      <c r="F52" s="1">
        <f>R40</f>
        <v>10</v>
      </c>
      <c r="H52" s="1">
        <f>COS($K$3*PI()/180)</f>
        <v>1</v>
      </c>
      <c r="I52" s="1">
        <f>-SIN($K$3*PI()/180)</f>
        <v>0</v>
      </c>
      <c r="J52" s="1">
        <v>0</v>
      </c>
      <c r="L52" s="1">
        <v>1</v>
      </c>
      <c r="M52" s="1">
        <v>0</v>
      </c>
      <c r="N52" s="1">
        <f>-R40</f>
        <v>-10</v>
      </c>
      <c r="P52" s="1">
        <f>R48</f>
        <v>11</v>
      </c>
      <c r="R52" s="1">
        <f t="array" ref="R52:R54">MMULT(MMULT(MMULT(D52:F54,H52:J54),L52:N54),P52:P54)</f>
        <v>11</v>
      </c>
    </row>
    <row r="53" spans="2:18" hidden="1">
      <c r="B53" s="1" t="s">
        <v>1</v>
      </c>
      <c r="C53" s="2" t="s">
        <v>2</v>
      </c>
      <c r="D53" s="1">
        <v>0</v>
      </c>
      <c r="E53" s="1">
        <v>1</v>
      </c>
      <c r="F53" s="1">
        <f>R41</f>
        <v>0</v>
      </c>
      <c r="G53" s="1" t="s">
        <v>8</v>
      </c>
      <c r="H53" s="1">
        <f>SIN($K$3*PI()/180)</f>
        <v>0</v>
      </c>
      <c r="I53" s="1">
        <f>COS($K$3*PI()/180)</f>
        <v>1</v>
      </c>
      <c r="J53" s="1">
        <v>0</v>
      </c>
      <c r="K53" s="2" t="s">
        <v>8</v>
      </c>
      <c r="L53" s="1">
        <v>0</v>
      </c>
      <c r="M53" s="1">
        <v>1</v>
      </c>
      <c r="N53" s="1">
        <f>-R41</f>
        <v>0</v>
      </c>
      <c r="O53" s="1" t="s">
        <v>8</v>
      </c>
      <c r="P53" s="1">
        <f>R49</f>
        <v>0</v>
      </c>
      <c r="Q53" s="2" t="s">
        <v>2</v>
      </c>
      <c r="R53" s="1">
        <v>0</v>
      </c>
    </row>
    <row r="54" spans="2:18" hidden="1">
      <c r="B54" s="1">
        <v>1</v>
      </c>
      <c r="D54" s="1">
        <v>0</v>
      </c>
      <c r="E54" s="1">
        <v>0</v>
      </c>
      <c r="F54" s="1">
        <v>1</v>
      </c>
      <c r="H54" s="1">
        <v>0</v>
      </c>
      <c r="I54" s="1">
        <v>0</v>
      </c>
      <c r="J54" s="1">
        <v>1</v>
      </c>
      <c r="L54" s="1">
        <v>0</v>
      </c>
      <c r="M54" s="1">
        <v>0</v>
      </c>
      <c r="N54" s="1">
        <v>1</v>
      </c>
      <c r="P54" s="1">
        <v>1</v>
      </c>
      <c r="R54" s="1">
        <v>1</v>
      </c>
    </row>
  </sheetData>
  <sheetProtection password="883B" sheet="1" objects="1" scenarios="1" selectLockedCell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A2" sqref="A2"/>
    </sheetView>
  </sheetViews>
  <sheetFormatPr defaultRowHeight="15"/>
  <sheetData>
    <row r="1" spans="1:12">
      <c r="A1" t="s">
        <v>21</v>
      </c>
    </row>
    <row r="3" spans="1:12">
      <c r="C3" t="s">
        <v>15</v>
      </c>
      <c r="D3">
        <v>6</v>
      </c>
    </row>
    <row r="4" spans="1:12">
      <c r="C4" t="s">
        <v>16</v>
      </c>
      <c r="D4">
        <v>0</v>
      </c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L4">
        <v>8</v>
      </c>
    </row>
    <row r="5" spans="1:12">
      <c r="D5">
        <v>53</v>
      </c>
      <c r="E5">
        <v>62</v>
      </c>
      <c r="F5">
        <v>69</v>
      </c>
      <c r="G5">
        <v>74</v>
      </c>
      <c r="H5">
        <v>78</v>
      </c>
      <c r="I5">
        <v>78</v>
      </c>
      <c r="J5">
        <v>77</v>
      </c>
      <c r="K5">
        <v>72</v>
      </c>
      <c r="L5">
        <v>53</v>
      </c>
    </row>
    <row r="6" spans="1:12">
      <c r="D6">
        <v>-106</v>
      </c>
      <c r="E6">
        <v>-105</v>
      </c>
      <c r="F6">
        <v>-102</v>
      </c>
      <c r="G6">
        <v>-96</v>
      </c>
      <c r="H6">
        <v>-88</v>
      </c>
      <c r="I6">
        <v>-77</v>
      </c>
      <c r="J6">
        <v>-64</v>
      </c>
      <c r="K6">
        <v>-46</v>
      </c>
      <c r="L6">
        <v>0</v>
      </c>
    </row>
    <row r="7" spans="1:12">
      <c r="D7">
        <v>53</v>
      </c>
      <c r="E7">
        <v>43</v>
      </c>
      <c r="F7">
        <v>32</v>
      </c>
      <c r="G7">
        <v>21</v>
      </c>
      <c r="H7">
        <v>10</v>
      </c>
      <c r="I7">
        <v>-1.2</v>
      </c>
      <c r="J7">
        <v>-13</v>
      </c>
      <c r="K7">
        <v>-27</v>
      </c>
      <c r="L7">
        <v>-53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Miles Ford</dc:creator>
  <cp:lastModifiedBy>Miles Ford</cp:lastModifiedBy>
  <dcterms:created xsi:type="dcterms:W3CDTF">2010-11-12T03:29:55Z</dcterms:created>
  <dcterms:modified xsi:type="dcterms:W3CDTF">2010-11-29T00:52:02Z</dcterms:modified>
</cp:coreProperties>
</file>